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04 CUENTA PUBLICA EXCEL\Cuenta Pública Anual 2019\"/>
    </mc:Choice>
  </mc:AlternateContent>
  <bookViews>
    <workbookView xWindow="0" yWindow="120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E57" i="2"/>
  <c r="E59" i="2" s="1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<sst xmlns="http://schemas.openxmlformats.org/spreadsheetml/2006/main" count="62" uniqueCount="53">
  <si>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</si>
  <si>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</si>
  <si>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</si>
  <si>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</si>
  <si>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</si>
  <si>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</si>
  <si>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</si>
  <si>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</si>
  <si>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</si>
  <si>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</si>
  <si>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</si>
  <si>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</si>
  <si>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</si>
  <si>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</si>
  <si>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</si>
  <si>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</si>
  <si>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</si>
  <si>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</si>
  <si>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</si>
  <si>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</si>
  <si>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</si>
  <si>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</si>
  <si>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</si>
  <si>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</si>
  <si>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</si>
  <si>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</si>
  <si>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</si>
  <si>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</si>
  <si>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</si>
  <si>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</si>
  <si>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</si>
  <si>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</si>
  <si>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</si>
  <si>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</si>
  <si>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</si>
  <si>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</si>
  <si>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</si>
  <si>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</si>
  <si>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</si>
  <si>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</si>
  <si>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</si>
  <si>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</si>
  <si>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</si>
  <si>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</si>
  <si>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</si>
  <si>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</si>
  <si>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</si>
  <si>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</si>
  <si>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</si>
  <si>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</si>
  <si>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</si>
  <si>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</si>
  <si>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MUNICIPIO DE SAN FELIPE
ESTADO DE FLUJOS DE EFECTIVO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</si>
</sst>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0" fillId="0" borderId="10" xfId="0" applyBorder="1" applyAlignment="1" applyProtection="1">
      <alignment vertical="center"/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2019</v>
      </c>
      <c r="E2" s="1">
        <v>2018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415004721.30000001</v>
      </c>
      <c r="E5" s="14">
        <f>SUM(E6:E15)</f>
        <v>390575500.96000004</v>
      </c>
    </row>
    <row r="6" spans="1:5" x14ac:dyDescent="0.2">
      <c r="A6" s="26">
        <v>4110</v>
      </c>
      <c r="C6" s="15" t="s">
        <v>3</v>
      </c>
      <c r="D6" s="16">
        <v>20118007.550000001</v>
      </c>
      <c r="E6" s="17">
        <v>17210063.329999998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8286142.8499999996</v>
      </c>
      <c r="E9" s="17">
        <v>7301608.3700000001</v>
      </c>
    </row>
    <row r="10" spans="1:5" x14ac:dyDescent="0.2">
      <c r="A10" s="26">
        <v>4150</v>
      </c>
      <c r="C10" s="15" t="s">
        <v>43</v>
      </c>
      <c r="D10" s="16">
        <v>7657455.3200000003</v>
      </c>
      <c r="E10" s="17">
        <v>11134583.380000001</v>
      </c>
    </row>
    <row r="11" spans="1:5" x14ac:dyDescent="0.2">
      <c r="A11" s="26">
        <v>4160</v>
      </c>
      <c r="C11" s="15" t="s">
        <v>44</v>
      </c>
      <c r="D11" s="16">
        <v>2749750.36</v>
      </c>
      <c r="E11" s="17">
        <v>3287160.28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376193365.22000003</v>
      </c>
      <c r="E13" s="17">
        <v>351642085.60000002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253541039.63000003</v>
      </c>
      <c r="E16" s="14">
        <f>SUM(E17:E32)</f>
        <v>258679561.58999997</v>
      </c>
    </row>
    <row r="17" spans="1:5" x14ac:dyDescent="0.2">
      <c r="A17" s="26">
        <v>5110</v>
      </c>
      <c r="C17" s="15" t="s">
        <v>8</v>
      </c>
      <c r="D17" s="16">
        <v>109968875.22</v>
      </c>
      <c r="E17" s="17">
        <v>102728923.14</v>
      </c>
    </row>
    <row r="18" spans="1:5" x14ac:dyDescent="0.2">
      <c r="A18" s="26">
        <v>5120</v>
      </c>
      <c r="C18" s="15" t="s">
        <v>9</v>
      </c>
      <c r="D18" s="16">
        <v>26461181.43</v>
      </c>
      <c r="E18" s="17">
        <v>22040312.699999999</v>
      </c>
    </row>
    <row r="19" spans="1:5" x14ac:dyDescent="0.2">
      <c r="A19" s="26">
        <v>5130</v>
      </c>
      <c r="C19" s="15" t="s">
        <v>10</v>
      </c>
      <c r="D19" s="16">
        <v>38646916.460000001</v>
      </c>
      <c r="E19" s="17">
        <v>36296702.049999997</v>
      </c>
    </row>
    <row r="20" spans="1:5" x14ac:dyDescent="0.2">
      <c r="A20" s="26">
        <v>5210</v>
      </c>
      <c r="C20" s="15" t="s">
        <v>11</v>
      </c>
      <c r="D20" s="16">
        <v>15040012.720000001</v>
      </c>
      <c r="E20" s="17">
        <v>13840012.720000001</v>
      </c>
    </row>
    <row r="21" spans="1:5" x14ac:dyDescent="0.2">
      <c r="A21" s="26">
        <v>5220</v>
      </c>
      <c r="C21" s="15" t="s">
        <v>12</v>
      </c>
      <c r="D21" s="16">
        <v>64350</v>
      </c>
      <c r="E21" s="17">
        <v>4900.03</v>
      </c>
    </row>
    <row r="22" spans="1:5" x14ac:dyDescent="0.2">
      <c r="A22" s="26">
        <v>5230</v>
      </c>
      <c r="C22" s="15" t="s">
        <v>13</v>
      </c>
      <c r="D22" s="16">
        <v>13706092.34</v>
      </c>
      <c r="E22" s="17">
        <v>20872867.039999999</v>
      </c>
    </row>
    <row r="23" spans="1:5" x14ac:dyDescent="0.2">
      <c r="A23" s="26">
        <v>5240</v>
      </c>
      <c r="C23" s="15" t="s">
        <v>14</v>
      </c>
      <c r="D23" s="16">
        <v>36004728.100000001</v>
      </c>
      <c r="E23" s="17">
        <v>40410310.07</v>
      </c>
    </row>
    <row r="24" spans="1:5" x14ac:dyDescent="0.2">
      <c r="A24" s="26">
        <v>5250</v>
      </c>
      <c r="C24" s="15" t="s">
        <v>15</v>
      </c>
      <c r="D24" s="16">
        <v>7019507.5899999999</v>
      </c>
      <c r="E24" s="17">
        <v>6730495.9000000004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502092</v>
      </c>
      <c r="E27" s="17">
        <v>529950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6127283.7699999996</v>
      </c>
      <c r="E31" s="17">
        <v>15225087.939999999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161463681.66999999</v>
      </c>
      <c r="E33" s="14">
        <f>E5-E16</f>
        <v>131895939.37000006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2656942.41</v>
      </c>
      <c r="E36" s="14">
        <f>SUM(E37:E39)</f>
        <v>17906063.780000001</v>
      </c>
    </row>
    <row r="37" spans="1:5" x14ac:dyDescent="0.2">
      <c r="A37" s="4"/>
      <c r="C37" s="15" t="s">
        <v>26</v>
      </c>
      <c r="D37" s="16">
        <v>0</v>
      </c>
      <c r="E37" s="17">
        <v>17906063.780000001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2656942.41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145785.35999999999</v>
      </c>
      <c r="E40" s="14">
        <f>SUM(E41:E43)</f>
        <v>12153244.550000001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145785.35999999999</v>
      </c>
      <c r="E42" s="17">
        <v>12153244.550000001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2511157.0500000003</v>
      </c>
      <c r="E44" s="14">
        <f>E36-E40</f>
        <v>5752819.2300000004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-152724677.63</v>
      </c>
      <c r="E47" s="14">
        <f>SUM(E48+E51)</f>
        <v>-161712161.47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-152724677.63</v>
      </c>
      <c r="E51" s="17">
        <v>-161712161.47</v>
      </c>
    </row>
    <row r="52" spans="1:5" x14ac:dyDescent="0.2">
      <c r="A52" s="4"/>
      <c r="B52" s="11" t="s">
        <v>7</v>
      </c>
      <c r="C52" s="12"/>
      <c r="D52" s="13">
        <f>SUM(D53+D56)</f>
        <v>15094848.390000001</v>
      </c>
      <c r="E52" s="14">
        <f>SUM(E53+E56)</f>
        <v>10212462.699999999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15094848.390000001</v>
      </c>
      <c r="E56" s="17">
        <v>10212462.699999999</v>
      </c>
    </row>
    <row r="57" spans="1:5" x14ac:dyDescent="0.2">
      <c r="A57" s="18" t="s">
        <v>38</v>
      </c>
      <c r="C57" s="19"/>
      <c r="D57" s="13">
        <f>D47-D52</f>
        <v>-167819526.01999998</v>
      </c>
      <c r="E57" s="14">
        <f>E47-E52</f>
        <v>-171924624.16999999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-3844687.2999999821</v>
      </c>
      <c r="E59" s="14">
        <f>E57+E44+E33</f>
        <v>-34275865.569999933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70631107.560000002</v>
      </c>
      <c r="E61" s="14">
        <v>104918454.84999999</v>
      </c>
    </row>
    <row r="62" spans="1:5" x14ac:dyDescent="0.2">
      <c r="A62" s="18" t="s">
        <v>41</v>
      </c>
      <c r="C62" s="19"/>
      <c r="D62" s="13">
        <v>88141123.25</v>
      </c>
      <c r="E62" s="14">
        <v>70631107.560000002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27" t="s">
        <v>51</v>
      </c>
      <c r="B64" s="27"/>
      <c r="C64" s="27"/>
      <c r="D64" s="27"/>
      <c r="E64" s="27"/>
    </row>
  </sheetData>
  <sheetProtection formatCells="0" formatColumns="0" formatRows="0" autoFilter="0"/>
  <mergeCells count="2">
    <mergeCell ref="A1:E1"/>
    <mergeCell ref="A2:C2"/>
  </mergeCells>
  <printOptions horizontalCentered="1"/>
  <pageMargins left="0.15748031496062992" right="0.23622047244094491" top="0.16" bottom="0.16" header="0.31496062992125984" footer="0.31496062992125984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2020-02-14T18:22:28Z</cp:lastPrinted>
  <dcterms:created xsi:type="dcterms:W3CDTF">2012-12-11T20:31:36Z</dcterms:created>
  <dcterms:modified xsi:type="dcterms:W3CDTF">2020-04-20T20:01:50Z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